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2022\programmazione\10_03_2022\"/>
    </mc:Choice>
  </mc:AlternateContent>
  <xr:revisionPtr revIDLastSave="0" documentId="13_ncr:1_{6D3F4AE7-B69A-4E23-9B5B-99D3E4866636}" xr6:coauthVersionLast="47" xr6:coauthVersionMax="47" xr10:uidLastSave="{00000000-0000-0000-0000-000000000000}"/>
  <bookViews>
    <workbookView xWindow="-120" yWindow="-120" windowWidth="29040" windowHeight="17640" xr2:uid="{E544ADEA-9DD6-442F-A7C3-0A93FFCC9292}"/>
  </bookViews>
  <sheets>
    <sheet name="Scheda A" sheetId="4" r:id="rId1"/>
  </sheets>
  <definedNames>
    <definedName name="_xlnm._FilterDatabase" localSheetId="0" hidden="1">'Scheda A'!$A$1:$V$20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4" l="1"/>
  <c r="R22" i="4"/>
  <c r="Q22" i="4"/>
  <c r="P22" i="4"/>
  <c r="S21" i="4"/>
  <c r="S15" i="4"/>
  <c r="S14" i="4"/>
  <c r="S13" i="4"/>
  <c r="S16" i="4"/>
  <c r="R9" i="4"/>
  <c r="R8" i="4"/>
  <c r="R7" i="4"/>
  <c r="R4" i="4"/>
  <c r="S19" i="4"/>
  <c r="S20" i="4"/>
  <c r="S18" i="4"/>
  <c r="S17" i="4"/>
  <c r="S12" i="4"/>
</calcChain>
</file>

<file path=xl/sharedStrings.xml><?xml version="1.0" encoding="utf-8"?>
<sst xmlns="http://schemas.openxmlformats.org/spreadsheetml/2006/main" count="344" uniqueCount="122">
  <si>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</si>
  <si>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</si>
  <si>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</si>
  <si>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</si>
  <si>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</si>
  <si>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</si>
  <si>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</si>
  <si>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</si>
  <si>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</si>
  <si>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>Settore</t>
  </si>
  <si>
    <t xml:space="preserve">CPV
</t>
  </si>
  <si>
    <t>Descrizione Acquisto</t>
  </si>
  <si>
    <t>Conformità ambientale</t>
  </si>
  <si>
    <t>Codice fiscale responsabile procedimento (RUP)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</si>
  <si>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</si>
  <si>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</si>
  <si>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</si>
  <si>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</si>
  <si>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</si>
  <si>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</si>
  <si>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</si>
  <si>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</si>
  <si>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</si>
  <si>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</si>
  <si>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</si>
  <si>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</si>
  <si>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</si>
  <si>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</si>
  <si>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</si>
  <si>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</si>
  <si>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numero in mesi</t>
  </si>
  <si>
    <t>valore</t>
  </si>
  <si>
    <t>valore( somma)</t>
  </si>
  <si>
    <t>S07698630725202200001</t>
  </si>
  <si>
    <t>07698630725</t>
  </si>
  <si>
    <t>00001</t>
  </si>
  <si>
    <t>-</t>
  </si>
  <si>
    <t>SI</t>
  </si>
  <si>
    <t>Puglia</t>
  </si>
  <si>
    <t>S</t>
  </si>
  <si>
    <t>60180000-3</t>
  </si>
  <si>
    <t>Servizio di noleggio automezzi senza conducente</t>
  </si>
  <si>
    <t xml:space="preserve">NO </t>
  </si>
  <si>
    <t>MSTSVT60H28C983G</t>
  </si>
  <si>
    <t>S07698630725202200002</t>
  </si>
  <si>
    <t>2022</t>
  </si>
  <si>
    <t>00002</t>
  </si>
  <si>
    <t>98341140-8</t>
  </si>
  <si>
    <t>Servizio di Vigilanza edifici della S.A.N.B. S.p.A.</t>
  </si>
  <si>
    <t>NO</t>
  </si>
  <si>
    <t>S07698630725202200003</t>
  </si>
  <si>
    <t>00003</t>
  </si>
  <si>
    <t>90513200-8</t>
  </si>
  <si>
    <t>Servizi di smaltimento di rifiuti solidi urbani</t>
  </si>
  <si>
    <t>S07698630725202200004</t>
  </si>
  <si>
    <t>00004</t>
  </si>
  <si>
    <t>50112300-6</t>
  </si>
  <si>
    <t>Servizio di autolavaggio mezzi nelle sedi di Bitonto e Corato</t>
  </si>
  <si>
    <t>S07698630725202200005</t>
  </si>
  <si>
    <t>00005</t>
  </si>
  <si>
    <t>90911200-8</t>
  </si>
  <si>
    <t>Servizio di pulizia delle sedi della S.A.N.B. S.p.A.</t>
  </si>
  <si>
    <t>S07698630725202200006</t>
  </si>
  <si>
    <t>00006</t>
  </si>
  <si>
    <t>63110000-3</t>
  </si>
  <si>
    <t>Servizio di supporto logistico e movimentazione nelle sedi della S.A.N.B. S.p.A.</t>
  </si>
  <si>
    <t>S07698630725202200007</t>
  </si>
  <si>
    <t>00007</t>
  </si>
  <si>
    <t>98341120-2</t>
  </si>
  <si>
    <t>Servizio di portierato della sede della S.A.N.B. S.p.A.</t>
  </si>
  <si>
    <t>S07698630725202200008</t>
  </si>
  <si>
    <t>00008</t>
  </si>
  <si>
    <t>F</t>
  </si>
  <si>
    <t>18100000-0</t>
  </si>
  <si>
    <t>Vestiario e DPI non compresi nella gara del lavanolo</t>
  </si>
  <si>
    <t xml:space="preserve">- </t>
  </si>
  <si>
    <t>S07698630725202200009</t>
  </si>
  <si>
    <t>00009</t>
  </si>
  <si>
    <t>50000000-5</t>
  </si>
  <si>
    <t>Servizio di manutenzione impianti varie sedi</t>
  </si>
  <si>
    <t>S07698630725202200010</t>
  </si>
  <si>
    <t>00010</t>
  </si>
  <si>
    <t>09134000-7</t>
  </si>
  <si>
    <t>Fornitura di carburante per le sedi della S.A.N.B. S.p.A.</t>
  </si>
  <si>
    <t xml:space="preserve">SI </t>
  </si>
  <si>
    <t>CONSIP</t>
  </si>
  <si>
    <t>S07698630725202200011</t>
  </si>
  <si>
    <t>00011</t>
  </si>
  <si>
    <t>34144511-3</t>
  </si>
  <si>
    <t xml:space="preserve">Fornitura di automezzi per le sedi della SANB SPA: </t>
  </si>
  <si>
    <t>S07698630725202200012</t>
  </si>
  <si>
    <t>00012</t>
  </si>
  <si>
    <t>34221000-2</t>
  </si>
  <si>
    <t>Fornitura di attrezzature ( press container - container)</t>
  </si>
  <si>
    <t>S07698630725202200013</t>
  </si>
  <si>
    <t>00013</t>
  </si>
  <si>
    <t>446137700-7</t>
  </si>
  <si>
    <t>Fornitura di attrezzature ( contenitore carrellato 240-306)</t>
  </si>
  <si>
    <t>S07698630725202200014</t>
  </si>
  <si>
    <t>00014</t>
  </si>
  <si>
    <t>34928400-2</t>
  </si>
  <si>
    <t>Fornitura di attrezzatura ( cestino gettacarte-pattumiera)</t>
  </si>
  <si>
    <t>S07698630725202200015</t>
  </si>
  <si>
    <t>00015</t>
  </si>
  <si>
    <t>7200000-5</t>
  </si>
  <si>
    <t xml:space="preserve">Fornitura di n. 1 piattaforma gestionale </t>
  </si>
  <si>
    <t>S07698630725202200016</t>
  </si>
  <si>
    <t>00016</t>
  </si>
  <si>
    <t>30213000-5</t>
  </si>
  <si>
    <t xml:space="preserve">Fornitura di n. 24 Computer </t>
  </si>
  <si>
    <t>S07698630725202200017</t>
  </si>
  <si>
    <t>00017</t>
  </si>
  <si>
    <t>19640000-4</t>
  </si>
  <si>
    <t>Fornitura di sacchi per la raccolta dei rifiuti urbani</t>
  </si>
  <si>
    <t>S07698630725202200018</t>
  </si>
  <si>
    <t>00018</t>
  </si>
  <si>
    <t>66514110-0</t>
  </si>
  <si>
    <t>Premi assicurativi diversi</t>
  </si>
  <si>
    <t>S07698630725202200019</t>
  </si>
  <si>
    <t>00019</t>
  </si>
  <si>
    <t>44613800-8</t>
  </si>
  <si>
    <t xml:space="preserve">Rastrelliera per aggancio n. 6 mastelli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</si>
</sst>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0B32-D1AB-4761-A030-641E7A3553C9}">
  <dimension ref="A1:W32"/>
  <sheetViews>
    <sheetView tabSelected="1" topLeftCell="I1" zoomScale="80" zoomScaleNormal="80" workbookViewId="0">
      <selection activeCell="R25" sqref="R25"/>
    </sheetView>
  </sheetViews>
  <sheetFormatPr defaultRowHeight="15" x14ac:dyDescent="0.25"/>
  <cols>
    <col min="1" max="1" width="30.85546875" customWidth="1"/>
    <col min="2" max="2" width="23.7109375" customWidth="1"/>
    <col min="3" max="3" width="20.28515625" customWidth="1"/>
    <col min="4" max="4" width="19.5703125" customWidth="1"/>
    <col min="5" max="5" width="24.42578125" customWidth="1"/>
    <col min="6" max="6" width="24.5703125" customWidth="1"/>
    <col min="7" max="7" width="22.7109375" customWidth="1"/>
    <col min="8" max="8" width="23.7109375" customWidth="1"/>
    <col min="9" max="9" width="30.7109375" customWidth="1"/>
    <col min="10" max="10" width="11.85546875" customWidth="1"/>
    <col min="11" max="11" width="16.7109375" customWidth="1"/>
    <col min="12" max="12" width="28.5703125" customWidth="1"/>
    <col min="13" max="13" width="25.28515625" customWidth="1"/>
    <col min="14" max="14" width="25.7109375" customWidth="1"/>
    <col min="15" max="15" width="18.42578125" customWidth="1"/>
    <col min="16" max="16" width="21" customWidth="1"/>
    <col min="17" max="17" width="19.5703125" customWidth="1"/>
    <col min="18" max="18" width="23.7109375" customWidth="1"/>
    <col min="19" max="19" width="24.42578125" customWidth="1"/>
    <col min="20" max="20" width="25" customWidth="1"/>
    <col min="21" max="21" width="20.85546875" customWidth="1"/>
    <col min="22" max="22" width="30.7109375" customWidth="1"/>
  </cols>
  <sheetData>
    <row r="1" spans="1:23" s="8" customFormat="1" ht="66" customHeight="1" x14ac:dyDescent="0.25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6" t="s">
        <v>9</v>
      </c>
      <c r="K1" s="2" t="s">
        <v>10</v>
      </c>
      <c r="L1" s="3" t="s">
        <v>11</v>
      </c>
      <c r="M1" s="3" t="s">
        <v>12</v>
      </c>
      <c r="N1" s="2" t="s">
        <v>13</v>
      </c>
      <c r="O1" s="7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4" t="s">
        <v>19</v>
      </c>
      <c r="U1" s="2" t="s">
        <v>20</v>
      </c>
      <c r="V1" s="2" t="s">
        <v>21</v>
      </c>
    </row>
    <row r="2" spans="1:23" ht="27.75" customHeight="1" x14ac:dyDescent="0.25">
      <c r="A2" s="12" t="s">
        <v>22</v>
      </c>
      <c r="B2" s="12" t="s">
        <v>22</v>
      </c>
      <c r="C2" s="12" t="s">
        <v>23</v>
      </c>
      <c r="D2" s="12" t="s">
        <v>23</v>
      </c>
      <c r="E2" s="13" t="s">
        <v>22</v>
      </c>
      <c r="F2" s="12" t="s">
        <v>22</v>
      </c>
      <c r="G2" s="12" t="s">
        <v>24</v>
      </c>
      <c r="H2" s="14" t="s">
        <v>25</v>
      </c>
      <c r="I2" s="15" t="s">
        <v>26</v>
      </c>
      <c r="J2" s="16" t="s">
        <v>27</v>
      </c>
      <c r="K2" s="12" t="s">
        <v>28</v>
      </c>
      <c r="L2" s="16" t="s">
        <v>29</v>
      </c>
      <c r="M2" s="16" t="s">
        <v>24</v>
      </c>
      <c r="N2" s="12" t="s">
        <v>29</v>
      </c>
      <c r="O2" s="12" t="s">
        <v>30</v>
      </c>
      <c r="P2" s="14" t="s">
        <v>31</v>
      </c>
      <c r="Q2" s="14" t="s">
        <v>31</v>
      </c>
      <c r="R2" s="14" t="s">
        <v>31</v>
      </c>
      <c r="S2" s="17" t="s">
        <v>32</v>
      </c>
      <c r="T2" s="12" t="s">
        <v>24</v>
      </c>
      <c r="U2" s="12" t="s">
        <v>22</v>
      </c>
      <c r="V2" s="12" t="s">
        <v>29</v>
      </c>
    </row>
    <row r="3" spans="1:23" s="9" customFormat="1" ht="45.75" customHeight="1" x14ac:dyDescent="0.25">
      <c r="A3" s="18" t="s">
        <v>33</v>
      </c>
      <c r="B3" s="18" t="s">
        <v>34</v>
      </c>
      <c r="C3" s="25">
        <v>2022</v>
      </c>
      <c r="D3" s="25">
        <v>2022</v>
      </c>
      <c r="E3" s="25" t="s">
        <v>35</v>
      </c>
      <c r="F3" s="26" t="s">
        <v>36</v>
      </c>
      <c r="G3" s="26" t="s">
        <v>37</v>
      </c>
      <c r="H3" s="27">
        <v>4050000</v>
      </c>
      <c r="I3" s="26" t="s">
        <v>38</v>
      </c>
      <c r="J3" s="26" t="s">
        <v>72</v>
      </c>
      <c r="K3" s="26" t="s">
        <v>40</v>
      </c>
      <c r="L3" s="28" t="s">
        <v>41</v>
      </c>
      <c r="M3" s="26" t="s">
        <v>42</v>
      </c>
      <c r="N3" s="26" t="s">
        <v>43</v>
      </c>
      <c r="O3" s="21">
        <v>36</v>
      </c>
      <c r="P3" s="29">
        <v>1350000</v>
      </c>
      <c r="Q3" s="29">
        <v>1350000</v>
      </c>
      <c r="R3" s="29">
        <v>1350000</v>
      </c>
      <c r="S3" s="29">
        <v>4050000</v>
      </c>
      <c r="T3" s="19" t="s">
        <v>42</v>
      </c>
      <c r="U3" s="18" t="s">
        <v>36</v>
      </c>
      <c r="V3" s="18" t="s">
        <v>36</v>
      </c>
      <c r="W3" s="35"/>
    </row>
    <row r="4" spans="1:23" ht="31.5" customHeight="1" x14ac:dyDescent="0.25">
      <c r="A4" s="18" t="s">
        <v>44</v>
      </c>
      <c r="B4" s="18" t="s">
        <v>34</v>
      </c>
      <c r="C4" s="25" t="s">
        <v>45</v>
      </c>
      <c r="D4" s="25" t="s">
        <v>45</v>
      </c>
      <c r="E4" s="25" t="s">
        <v>46</v>
      </c>
      <c r="F4" s="26" t="s">
        <v>36</v>
      </c>
      <c r="G4" s="26" t="s">
        <v>37</v>
      </c>
      <c r="H4" s="20">
        <v>600000</v>
      </c>
      <c r="I4" s="21" t="s">
        <v>38</v>
      </c>
      <c r="J4" s="21" t="s">
        <v>39</v>
      </c>
      <c r="K4" s="21" t="s">
        <v>47</v>
      </c>
      <c r="L4" s="22" t="s">
        <v>48</v>
      </c>
      <c r="M4" s="21" t="s">
        <v>37</v>
      </c>
      <c r="N4" s="21" t="s">
        <v>43</v>
      </c>
      <c r="O4" s="21">
        <v>60</v>
      </c>
      <c r="P4" s="23" t="s">
        <v>36</v>
      </c>
      <c r="Q4" s="23">
        <v>120000</v>
      </c>
      <c r="R4" s="23">
        <f>S4-Q4</f>
        <v>480000</v>
      </c>
      <c r="S4" s="29">
        <v>600000</v>
      </c>
      <c r="T4" s="19" t="s">
        <v>49</v>
      </c>
      <c r="U4" s="18" t="s">
        <v>36</v>
      </c>
      <c r="V4" s="18" t="s">
        <v>36</v>
      </c>
      <c r="W4" s="36"/>
    </row>
    <row r="5" spans="1:23" ht="31.5" customHeight="1" x14ac:dyDescent="0.25">
      <c r="A5" s="18" t="s">
        <v>50</v>
      </c>
      <c r="B5" s="18" t="s">
        <v>34</v>
      </c>
      <c r="C5" s="25" t="s">
        <v>45</v>
      </c>
      <c r="D5" s="25" t="s">
        <v>45</v>
      </c>
      <c r="E5" s="25" t="s">
        <v>51</v>
      </c>
      <c r="F5" s="26" t="s">
        <v>36</v>
      </c>
      <c r="G5" s="26" t="s">
        <v>37</v>
      </c>
      <c r="H5" s="20">
        <v>6900000</v>
      </c>
      <c r="I5" s="21" t="s">
        <v>38</v>
      </c>
      <c r="J5" s="21" t="s">
        <v>39</v>
      </c>
      <c r="K5" s="21" t="s">
        <v>52</v>
      </c>
      <c r="L5" s="11" t="s">
        <v>53</v>
      </c>
      <c r="M5" s="21" t="s">
        <v>37</v>
      </c>
      <c r="N5" s="21" t="s">
        <v>43</v>
      </c>
      <c r="O5" s="21">
        <v>36</v>
      </c>
      <c r="P5" s="23">
        <v>2300000</v>
      </c>
      <c r="Q5" s="23">
        <v>2300000</v>
      </c>
      <c r="R5" s="23">
        <v>2300000</v>
      </c>
      <c r="S5" s="29">
        <v>6900000</v>
      </c>
      <c r="T5" s="19" t="s">
        <v>49</v>
      </c>
      <c r="U5" s="18" t="s">
        <v>36</v>
      </c>
      <c r="V5" s="18" t="s">
        <v>36</v>
      </c>
      <c r="W5" s="36"/>
    </row>
    <row r="6" spans="1:23" ht="42" customHeight="1" x14ac:dyDescent="0.25">
      <c r="A6" s="18" t="s">
        <v>54</v>
      </c>
      <c r="B6" s="18" t="s">
        <v>34</v>
      </c>
      <c r="C6" s="25" t="s">
        <v>45</v>
      </c>
      <c r="D6" s="25" t="s">
        <v>45</v>
      </c>
      <c r="E6" s="25" t="s">
        <v>55</v>
      </c>
      <c r="F6" s="26" t="s">
        <v>36</v>
      </c>
      <c r="G6" s="26" t="s">
        <v>49</v>
      </c>
      <c r="H6" s="20">
        <v>264000</v>
      </c>
      <c r="I6" s="21" t="s">
        <v>38</v>
      </c>
      <c r="J6" s="21" t="s">
        <v>39</v>
      </c>
      <c r="K6" s="21" t="s">
        <v>56</v>
      </c>
      <c r="L6" s="22" t="s">
        <v>57</v>
      </c>
      <c r="M6" s="21" t="s">
        <v>37</v>
      </c>
      <c r="N6" s="21" t="s">
        <v>43</v>
      </c>
      <c r="O6" s="21">
        <v>24</v>
      </c>
      <c r="P6" s="23" t="s">
        <v>36</v>
      </c>
      <c r="Q6" s="23">
        <v>132000</v>
      </c>
      <c r="R6" s="23">
        <v>132000</v>
      </c>
      <c r="S6" s="29">
        <v>264000</v>
      </c>
      <c r="T6" s="19" t="s">
        <v>49</v>
      </c>
      <c r="U6" s="18" t="s">
        <v>36</v>
      </c>
      <c r="V6" s="18" t="s">
        <v>36</v>
      </c>
      <c r="W6" s="36"/>
    </row>
    <row r="7" spans="1:23" ht="41.25" customHeight="1" x14ac:dyDescent="0.25">
      <c r="A7" s="18" t="s">
        <v>58</v>
      </c>
      <c r="B7" s="18" t="s">
        <v>34</v>
      </c>
      <c r="C7" s="25" t="s">
        <v>45</v>
      </c>
      <c r="D7" s="25" t="s">
        <v>45</v>
      </c>
      <c r="E7" s="25" t="s">
        <v>59</v>
      </c>
      <c r="F7" s="26" t="s">
        <v>36</v>
      </c>
      <c r="G7" s="26" t="s">
        <v>37</v>
      </c>
      <c r="H7" s="20">
        <v>305000</v>
      </c>
      <c r="I7" s="21" t="s">
        <v>38</v>
      </c>
      <c r="J7" s="21" t="s">
        <v>39</v>
      </c>
      <c r="K7" s="21" t="s">
        <v>60</v>
      </c>
      <c r="L7" s="22" t="s">
        <v>61</v>
      </c>
      <c r="M7" s="21" t="s">
        <v>37</v>
      </c>
      <c r="N7" s="21" t="s">
        <v>43</v>
      </c>
      <c r="O7" s="21">
        <v>60</v>
      </c>
      <c r="P7" s="23" t="s">
        <v>36</v>
      </c>
      <c r="Q7" s="23">
        <v>61000</v>
      </c>
      <c r="R7" s="23">
        <f>S7-Q7</f>
        <v>244000</v>
      </c>
      <c r="S7" s="29">
        <v>305000</v>
      </c>
      <c r="T7" s="19" t="s">
        <v>49</v>
      </c>
      <c r="U7" s="18" t="s">
        <v>36</v>
      </c>
      <c r="V7" s="18" t="s">
        <v>36</v>
      </c>
      <c r="W7" s="36"/>
    </row>
    <row r="8" spans="1:23" ht="45" x14ac:dyDescent="0.25">
      <c r="A8" s="18" t="s">
        <v>62</v>
      </c>
      <c r="B8" s="18" t="s">
        <v>34</v>
      </c>
      <c r="C8" s="25" t="s">
        <v>45</v>
      </c>
      <c r="D8" s="25" t="s">
        <v>45</v>
      </c>
      <c r="E8" s="25" t="s">
        <v>63</v>
      </c>
      <c r="F8" s="26" t="s">
        <v>36</v>
      </c>
      <c r="G8" s="26" t="s">
        <v>37</v>
      </c>
      <c r="H8" s="20">
        <v>372500</v>
      </c>
      <c r="I8" s="21" t="s">
        <v>38</v>
      </c>
      <c r="J8" s="21" t="s">
        <v>39</v>
      </c>
      <c r="K8" s="21" t="s">
        <v>64</v>
      </c>
      <c r="L8" s="22" t="s">
        <v>65</v>
      </c>
      <c r="M8" s="21" t="s">
        <v>37</v>
      </c>
      <c r="N8" s="21" t="s">
        <v>43</v>
      </c>
      <c r="O8" s="21">
        <v>60</v>
      </c>
      <c r="P8" s="23" t="s">
        <v>36</v>
      </c>
      <c r="Q8" s="23">
        <v>74500</v>
      </c>
      <c r="R8" s="23">
        <f>S8-Q8</f>
        <v>298000</v>
      </c>
      <c r="S8" s="29">
        <v>372500</v>
      </c>
      <c r="T8" s="19" t="s">
        <v>49</v>
      </c>
      <c r="U8" s="18" t="s">
        <v>36</v>
      </c>
      <c r="V8" s="18" t="s">
        <v>36</v>
      </c>
      <c r="W8" s="36"/>
    </row>
    <row r="9" spans="1:23" ht="30" x14ac:dyDescent="0.25">
      <c r="A9" s="18" t="s">
        <v>66</v>
      </c>
      <c r="B9" s="18" t="s">
        <v>34</v>
      </c>
      <c r="C9" s="25" t="s">
        <v>45</v>
      </c>
      <c r="D9" s="25" t="s">
        <v>45</v>
      </c>
      <c r="E9" s="25" t="s">
        <v>67</v>
      </c>
      <c r="F9" s="26" t="s">
        <v>36</v>
      </c>
      <c r="G9" s="26" t="s">
        <v>49</v>
      </c>
      <c r="H9" s="20">
        <v>157500</v>
      </c>
      <c r="I9" s="21" t="s">
        <v>38</v>
      </c>
      <c r="J9" s="21" t="s">
        <v>39</v>
      </c>
      <c r="K9" s="21" t="s">
        <v>68</v>
      </c>
      <c r="L9" s="22" t="s">
        <v>69</v>
      </c>
      <c r="M9" s="21" t="s">
        <v>42</v>
      </c>
      <c r="N9" s="21" t="s">
        <v>43</v>
      </c>
      <c r="O9" s="21">
        <v>60</v>
      </c>
      <c r="P9" s="23" t="s">
        <v>36</v>
      </c>
      <c r="Q9" s="23">
        <v>31500</v>
      </c>
      <c r="R9" s="23">
        <f>S9-Q9</f>
        <v>126000</v>
      </c>
      <c r="S9" s="29">
        <v>157500</v>
      </c>
      <c r="T9" s="19" t="s">
        <v>49</v>
      </c>
      <c r="U9" s="18" t="s">
        <v>36</v>
      </c>
      <c r="V9" s="18" t="s">
        <v>36</v>
      </c>
      <c r="W9" s="36"/>
    </row>
    <row r="10" spans="1:23" ht="29.25" customHeight="1" x14ac:dyDescent="0.25">
      <c r="A10" s="18" t="s">
        <v>70</v>
      </c>
      <c r="B10" s="18" t="s">
        <v>34</v>
      </c>
      <c r="C10" s="25">
        <v>2022</v>
      </c>
      <c r="D10" s="25" t="s">
        <v>45</v>
      </c>
      <c r="E10" s="25" t="s">
        <v>71</v>
      </c>
      <c r="F10" s="26" t="s">
        <v>36</v>
      </c>
      <c r="G10" s="26" t="s">
        <v>49</v>
      </c>
      <c r="H10" s="20">
        <v>50000</v>
      </c>
      <c r="I10" s="21" t="s">
        <v>38</v>
      </c>
      <c r="J10" s="21" t="s">
        <v>72</v>
      </c>
      <c r="K10" s="21" t="s">
        <v>73</v>
      </c>
      <c r="L10" s="11" t="s">
        <v>74</v>
      </c>
      <c r="M10" s="21" t="s">
        <v>37</v>
      </c>
      <c r="N10" s="21" t="s">
        <v>43</v>
      </c>
      <c r="O10" s="21" t="s">
        <v>36</v>
      </c>
      <c r="P10" s="23">
        <v>25000</v>
      </c>
      <c r="Q10" s="23">
        <v>25000</v>
      </c>
      <c r="R10" s="24" t="s">
        <v>75</v>
      </c>
      <c r="S10" s="29">
        <v>50000</v>
      </c>
      <c r="T10" s="19" t="s">
        <v>49</v>
      </c>
      <c r="U10" s="18" t="s">
        <v>36</v>
      </c>
      <c r="V10" s="18" t="s">
        <v>36</v>
      </c>
      <c r="W10" s="36"/>
    </row>
    <row r="11" spans="1:23" ht="30" customHeight="1" x14ac:dyDescent="0.25">
      <c r="A11" s="18" t="s">
        <v>76</v>
      </c>
      <c r="B11" s="18" t="s">
        <v>34</v>
      </c>
      <c r="C11" s="25" t="s">
        <v>45</v>
      </c>
      <c r="D11" s="25" t="s">
        <v>45</v>
      </c>
      <c r="E11" s="25" t="s">
        <v>77</v>
      </c>
      <c r="F11" s="26" t="s">
        <v>36</v>
      </c>
      <c r="G11" s="26" t="s">
        <v>37</v>
      </c>
      <c r="H11" s="20">
        <v>400000</v>
      </c>
      <c r="I11" s="21" t="s">
        <v>38</v>
      </c>
      <c r="J11" s="21" t="s">
        <v>39</v>
      </c>
      <c r="K11" s="21" t="s">
        <v>78</v>
      </c>
      <c r="L11" s="22" t="s">
        <v>79</v>
      </c>
      <c r="M11" s="21" t="s">
        <v>37</v>
      </c>
      <c r="N11" s="21" t="s">
        <v>43</v>
      </c>
      <c r="O11" s="21">
        <v>24</v>
      </c>
      <c r="P11" s="23">
        <v>200000</v>
      </c>
      <c r="Q11" s="23">
        <v>200000</v>
      </c>
      <c r="R11" s="23" t="s">
        <v>36</v>
      </c>
      <c r="S11" s="29">
        <v>400000</v>
      </c>
      <c r="T11" s="19" t="s">
        <v>49</v>
      </c>
      <c r="U11" s="18" t="s">
        <v>36</v>
      </c>
      <c r="V11" s="18" t="s">
        <v>36</v>
      </c>
      <c r="W11" s="36"/>
    </row>
    <row r="12" spans="1:23" ht="30" x14ac:dyDescent="0.25">
      <c r="A12" s="18" t="s">
        <v>80</v>
      </c>
      <c r="B12" s="18" t="s">
        <v>34</v>
      </c>
      <c r="C12" s="26">
        <v>2022</v>
      </c>
      <c r="D12" s="26">
        <v>2022</v>
      </c>
      <c r="E12" s="25" t="s">
        <v>81</v>
      </c>
      <c r="F12" s="26" t="s">
        <v>36</v>
      </c>
      <c r="G12" s="26" t="s">
        <v>37</v>
      </c>
      <c r="H12" s="20">
        <v>3190500</v>
      </c>
      <c r="I12" s="21" t="s">
        <v>38</v>
      </c>
      <c r="J12" s="21" t="s">
        <v>72</v>
      </c>
      <c r="K12" s="21" t="s">
        <v>82</v>
      </c>
      <c r="L12" s="22" t="s">
        <v>83</v>
      </c>
      <c r="M12" s="21" t="s">
        <v>42</v>
      </c>
      <c r="N12" s="21" t="s">
        <v>43</v>
      </c>
      <c r="O12" s="21">
        <v>36</v>
      </c>
      <c r="P12" s="23">
        <v>1063500</v>
      </c>
      <c r="Q12" s="23">
        <v>1063500</v>
      </c>
      <c r="R12" s="23">
        <v>1063500</v>
      </c>
      <c r="S12" s="29">
        <f>P12+Q12+R12</f>
        <v>3190500</v>
      </c>
      <c r="T12" s="19" t="s">
        <v>84</v>
      </c>
      <c r="U12" s="18" t="s">
        <v>36</v>
      </c>
      <c r="V12" s="18" t="s">
        <v>85</v>
      </c>
      <c r="W12" s="36"/>
    </row>
    <row r="13" spans="1:23" ht="30" x14ac:dyDescent="0.25">
      <c r="A13" s="18" t="s">
        <v>86</v>
      </c>
      <c r="B13" s="18" t="s">
        <v>34</v>
      </c>
      <c r="C13" s="26">
        <v>2022</v>
      </c>
      <c r="D13" s="26">
        <v>2022</v>
      </c>
      <c r="E13" s="25" t="s">
        <v>87</v>
      </c>
      <c r="F13" s="26" t="s">
        <v>36</v>
      </c>
      <c r="G13" s="26"/>
      <c r="H13" s="20">
        <v>12908000</v>
      </c>
      <c r="I13" s="21" t="s">
        <v>38</v>
      </c>
      <c r="J13" s="21" t="s">
        <v>72</v>
      </c>
      <c r="K13" s="21" t="s">
        <v>88</v>
      </c>
      <c r="L13" s="22" t="s">
        <v>89</v>
      </c>
      <c r="M13" s="21" t="s">
        <v>42</v>
      </c>
      <c r="N13" s="21" t="s">
        <v>43</v>
      </c>
      <c r="O13" s="21" t="s">
        <v>36</v>
      </c>
      <c r="P13" s="23">
        <v>2401000</v>
      </c>
      <c r="Q13" s="23">
        <v>10507000</v>
      </c>
      <c r="R13" s="23" t="s">
        <v>36</v>
      </c>
      <c r="S13" s="29">
        <f>P13+Q13</f>
        <v>12908000</v>
      </c>
      <c r="T13" s="19" t="s">
        <v>49</v>
      </c>
      <c r="U13" s="18" t="s">
        <v>36</v>
      </c>
      <c r="V13" s="18" t="s">
        <v>36</v>
      </c>
      <c r="W13" s="36"/>
    </row>
    <row r="14" spans="1:23" ht="30" x14ac:dyDescent="0.25">
      <c r="A14" s="18" t="s">
        <v>90</v>
      </c>
      <c r="B14" s="18" t="s">
        <v>34</v>
      </c>
      <c r="C14" s="26">
        <v>2022</v>
      </c>
      <c r="D14" s="26">
        <v>2022</v>
      </c>
      <c r="E14" s="25" t="s">
        <v>91</v>
      </c>
      <c r="F14" s="26" t="s">
        <v>36</v>
      </c>
      <c r="G14" s="26" t="s">
        <v>37</v>
      </c>
      <c r="H14" s="20">
        <v>648000</v>
      </c>
      <c r="I14" s="21" t="s">
        <v>38</v>
      </c>
      <c r="J14" s="21" t="s">
        <v>72</v>
      </c>
      <c r="K14" s="21" t="s">
        <v>92</v>
      </c>
      <c r="L14" s="22" t="s">
        <v>93</v>
      </c>
      <c r="M14" s="21" t="s">
        <v>42</v>
      </c>
      <c r="N14" s="21" t="s">
        <v>43</v>
      </c>
      <c r="O14" s="21" t="s">
        <v>36</v>
      </c>
      <c r="P14" s="23">
        <v>130000</v>
      </c>
      <c r="Q14" s="23">
        <v>518000</v>
      </c>
      <c r="R14" s="21" t="s">
        <v>36</v>
      </c>
      <c r="S14" s="29">
        <f>P14+Q14</f>
        <v>648000</v>
      </c>
      <c r="T14" s="19" t="s">
        <v>49</v>
      </c>
      <c r="U14" s="18" t="s">
        <v>36</v>
      </c>
      <c r="V14" s="18" t="s">
        <v>36</v>
      </c>
      <c r="W14" s="36"/>
    </row>
    <row r="15" spans="1:23" ht="45" x14ac:dyDescent="0.25">
      <c r="A15" s="18" t="s">
        <v>94</v>
      </c>
      <c r="B15" s="18" t="s">
        <v>34</v>
      </c>
      <c r="C15" s="26">
        <v>2022</v>
      </c>
      <c r="D15" s="26">
        <v>2022</v>
      </c>
      <c r="E15" s="25" t="s">
        <v>95</v>
      </c>
      <c r="F15" s="26" t="s">
        <v>36</v>
      </c>
      <c r="G15" s="26" t="s">
        <v>37</v>
      </c>
      <c r="H15" s="20">
        <v>257500</v>
      </c>
      <c r="I15" s="21" t="s">
        <v>38</v>
      </c>
      <c r="J15" s="21" t="s">
        <v>72</v>
      </c>
      <c r="K15" s="21" t="s">
        <v>96</v>
      </c>
      <c r="L15" s="22" t="s">
        <v>97</v>
      </c>
      <c r="M15" s="21" t="s">
        <v>42</v>
      </c>
      <c r="N15" s="21" t="s">
        <v>43</v>
      </c>
      <c r="O15" s="21" t="s">
        <v>36</v>
      </c>
      <c r="P15" s="23">
        <v>39750</v>
      </c>
      <c r="Q15" s="23">
        <v>217750</v>
      </c>
      <c r="R15" s="21" t="s">
        <v>36</v>
      </c>
      <c r="S15" s="29">
        <f>P15+Q15</f>
        <v>257500</v>
      </c>
      <c r="T15" s="19" t="s">
        <v>49</v>
      </c>
      <c r="U15" s="18" t="s">
        <v>36</v>
      </c>
      <c r="V15" s="18" t="s">
        <v>36</v>
      </c>
      <c r="W15" s="36"/>
    </row>
    <row r="16" spans="1:23" ht="45" x14ac:dyDescent="0.25">
      <c r="A16" s="18" t="s">
        <v>98</v>
      </c>
      <c r="B16" s="18" t="s">
        <v>34</v>
      </c>
      <c r="C16" s="26">
        <v>2022</v>
      </c>
      <c r="D16" s="26">
        <v>2022</v>
      </c>
      <c r="E16" s="25" t="s">
        <v>99</v>
      </c>
      <c r="F16" s="26" t="s">
        <v>36</v>
      </c>
      <c r="G16" s="26" t="s">
        <v>37</v>
      </c>
      <c r="H16" s="20">
        <v>2031280</v>
      </c>
      <c r="I16" s="21" t="s">
        <v>38</v>
      </c>
      <c r="J16" s="21" t="s">
        <v>72</v>
      </c>
      <c r="K16" s="21" t="s">
        <v>100</v>
      </c>
      <c r="L16" s="22" t="s">
        <v>101</v>
      </c>
      <c r="M16" s="21" t="s">
        <v>42</v>
      </c>
      <c r="N16" s="21" t="s">
        <v>43</v>
      </c>
      <c r="O16" s="21" t="s">
        <v>36</v>
      </c>
      <c r="P16" s="23">
        <v>583000</v>
      </c>
      <c r="Q16" s="23">
        <v>1448280</v>
      </c>
      <c r="R16" s="21" t="s">
        <v>36</v>
      </c>
      <c r="S16" s="29">
        <f>P16+Q16</f>
        <v>2031280</v>
      </c>
      <c r="T16" s="19" t="s">
        <v>49</v>
      </c>
      <c r="U16" s="18" t="s">
        <v>36</v>
      </c>
      <c r="V16" s="18" t="s">
        <v>36</v>
      </c>
      <c r="W16" s="36"/>
    </row>
    <row r="17" spans="1:23" ht="30" x14ac:dyDescent="0.25">
      <c r="A17" s="18" t="s">
        <v>102</v>
      </c>
      <c r="B17" s="18" t="s">
        <v>34</v>
      </c>
      <c r="C17" s="30">
        <v>2022</v>
      </c>
      <c r="D17" s="30">
        <v>2022</v>
      </c>
      <c r="E17" s="25" t="s">
        <v>103</v>
      </c>
      <c r="F17" s="26" t="s">
        <v>36</v>
      </c>
      <c r="G17" s="31"/>
      <c r="H17" s="20">
        <v>52000</v>
      </c>
      <c r="I17" s="21" t="s">
        <v>38</v>
      </c>
      <c r="J17" s="21" t="s">
        <v>72</v>
      </c>
      <c r="K17" s="21" t="s">
        <v>104</v>
      </c>
      <c r="L17" s="22" t="s">
        <v>105</v>
      </c>
      <c r="M17" s="21" t="s">
        <v>42</v>
      </c>
      <c r="N17" s="21" t="s">
        <v>43</v>
      </c>
      <c r="O17" s="21" t="s">
        <v>36</v>
      </c>
      <c r="P17" s="23">
        <v>52000</v>
      </c>
      <c r="Q17" s="23" t="s">
        <v>36</v>
      </c>
      <c r="R17" s="23" t="s">
        <v>36</v>
      </c>
      <c r="S17" s="29">
        <f>P17</f>
        <v>52000</v>
      </c>
      <c r="T17" s="19" t="s">
        <v>49</v>
      </c>
      <c r="U17" s="18" t="s">
        <v>36</v>
      </c>
      <c r="V17" s="18" t="s">
        <v>36</v>
      </c>
      <c r="W17" s="36"/>
    </row>
    <row r="18" spans="1:23" ht="31.5" customHeight="1" x14ac:dyDescent="0.25">
      <c r="A18" s="18" t="s">
        <v>106</v>
      </c>
      <c r="B18" s="18" t="s">
        <v>34</v>
      </c>
      <c r="C18" s="30">
        <v>2022</v>
      </c>
      <c r="D18" s="30">
        <v>2022</v>
      </c>
      <c r="E18" s="25" t="s">
        <v>107</v>
      </c>
      <c r="F18" s="26" t="s">
        <v>36</v>
      </c>
      <c r="G18" s="31"/>
      <c r="H18" s="20">
        <v>72000</v>
      </c>
      <c r="I18" s="21" t="s">
        <v>38</v>
      </c>
      <c r="J18" s="21" t="s">
        <v>72</v>
      </c>
      <c r="K18" s="21" t="s">
        <v>108</v>
      </c>
      <c r="L18" s="22" t="s">
        <v>109</v>
      </c>
      <c r="M18" s="21" t="s">
        <v>42</v>
      </c>
      <c r="N18" s="21" t="s">
        <v>43</v>
      </c>
      <c r="O18" s="21" t="s">
        <v>36</v>
      </c>
      <c r="P18" s="23">
        <v>72000</v>
      </c>
      <c r="Q18" s="23" t="s">
        <v>36</v>
      </c>
      <c r="R18" s="23" t="s">
        <v>36</v>
      </c>
      <c r="S18" s="29">
        <f>P18</f>
        <v>72000</v>
      </c>
      <c r="T18" s="19" t="s">
        <v>49</v>
      </c>
      <c r="U18" s="18" t="s">
        <v>36</v>
      </c>
      <c r="V18" s="18" t="s">
        <v>36</v>
      </c>
      <c r="W18" s="36"/>
    </row>
    <row r="19" spans="1:23" ht="30" x14ac:dyDescent="0.25">
      <c r="A19" s="18" t="s">
        <v>110</v>
      </c>
      <c r="B19" s="18" t="s">
        <v>34</v>
      </c>
      <c r="C19" s="26">
        <v>2022</v>
      </c>
      <c r="D19" s="26">
        <v>2022</v>
      </c>
      <c r="E19" s="25" t="s">
        <v>111</v>
      </c>
      <c r="F19" s="26" t="s">
        <v>36</v>
      </c>
      <c r="G19" s="26" t="s">
        <v>37</v>
      </c>
      <c r="H19" s="20">
        <v>606800</v>
      </c>
      <c r="I19" s="21" t="s">
        <v>38</v>
      </c>
      <c r="J19" s="21" t="s">
        <v>72</v>
      </c>
      <c r="K19" s="21" t="s">
        <v>112</v>
      </c>
      <c r="L19" s="22" t="s">
        <v>113</v>
      </c>
      <c r="M19" s="21" t="s">
        <v>37</v>
      </c>
      <c r="N19" s="21" t="s">
        <v>43</v>
      </c>
      <c r="O19" s="21">
        <v>24</v>
      </c>
      <c r="P19" s="23" t="s">
        <v>36</v>
      </c>
      <c r="Q19" s="23">
        <v>303400</v>
      </c>
      <c r="R19" s="23">
        <v>303400</v>
      </c>
      <c r="S19" s="29">
        <f>Q19+R19</f>
        <v>606800</v>
      </c>
      <c r="T19" s="19" t="s">
        <v>49</v>
      </c>
      <c r="U19" s="18" t="s">
        <v>36</v>
      </c>
      <c r="V19" s="18" t="s">
        <v>36</v>
      </c>
      <c r="W19" s="36"/>
    </row>
    <row r="20" spans="1:23" ht="27.75" customHeight="1" x14ac:dyDescent="0.25">
      <c r="A20" s="18" t="s">
        <v>114</v>
      </c>
      <c r="B20" s="18" t="s">
        <v>34</v>
      </c>
      <c r="C20" s="26">
        <v>2022</v>
      </c>
      <c r="D20" s="26">
        <v>2022</v>
      </c>
      <c r="E20" s="25" t="s">
        <v>115</v>
      </c>
      <c r="F20" s="26" t="s">
        <v>36</v>
      </c>
      <c r="G20" s="26" t="s">
        <v>37</v>
      </c>
      <c r="H20" s="20">
        <v>127500</v>
      </c>
      <c r="I20" s="21" t="s">
        <v>38</v>
      </c>
      <c r="J20" s="21" t="s">
        <v>39</v>
      </c>
      <c r="K20" s="21" t="s">
        <v>116</v>
      </c>
      <c r="L20" s="22" t="s">
        <v>117</v>
      </c>
      <c r="M20" s="21" t="s">
        <v>37</v>
      </c>
      <c r="N20" s="21" t="s">
        <v>43</v>
      </c>
      <c r="O20" s="21">
        <v>60</v>
      </c>
      <c r="P20" s="23">
        <v>25500</v>
      </c>
      <c r="Q20" s="23">
        <v>25500</v>
      </c>
      <c r="R20" s="23">
        <v>76500</v>
      </c>
      <c r="S20" s="29">
        <f>P20+Q20+R20</f>
        <v>127500</v>
      </c>
      <c r="T20" s="19" t="s">
        <v>49</v>
      </c>
      <c r="U20" s="18" t="s">
        <v>36</v>
      </c>
      <c r="V20" s="18" t="s">
        <v>36</v>
      </c>
      <c r="W20" s="36"/>
    </row>
    <row r="21" spans="1:23" ht="30" x14ac:dyDescent="0.25">
      <c r="A21" s="18" t="s">
        <v>118</v>
      </c>
      <c r="B21" s="18" t="s">
        <v>34</v>
      </c>
      <c r="C21" s="32">
        <v>2022</v>
      </c>
      <c r="D21" s="32">
        <v>2022</v>
      </c>
      <c r="E21" s="25" t="s">
        <v>119</v>
      </c>
      <c r="F21" s="26" t="s">
        <v>36</v>
      </c>
      <c r="G21" s="1"/>
      <c r="H21" s="20">
        <v>2530000</v>
      </c>
      <c r="I21" s="21" t="s">
        <v>38</v>
      </c>
      <c r="J21" s="21" t="s">
        <v>72</v>
      </c>
      <c r="K21" s="21" t="s">
        <v>120</v>
      </c>
      <c r="L21" s="22" t="s">
        <v>121</v>
      </c>
      <c r="M21" s="21" t="s">
        <v>37</v>
      </c>
      <c r="N21" s="21" t="s">
        <v>43</v>
      </c>
      <c r="O21" s="21">
        <v>36</v>
      </c>
      <c r="P21" s="23">
        <v>843333</v>
      </c>
      <c r="Q21" s="23">
        <v>843333</v>
      </c>
      <c r="R21" s="23">
        <v>843334</v>
      </c>
      <c r="S21" s="33">
        <f>P21+Q21+R21</f>
        <v>2530000</v>
      </c>
      <c r="T21" s="34" t="s">
        <v>49</v>
      </c>
      <c r="U21" s="18" t="s">
        <v>36</v>
      </c>
      <c r="V21" s="18" t="s">
        <v>36</v>
      </c>
      <c r="W21" s="36"/>
    </row>
    <row r="22" spans="1:23" x14ac:dyDescent="0.25">
      <c r="P22" s="37">
        <f>SUM(P3:P21)</f>
        <v>9085083</v>
      </c>
      <c r="Q22" s="37">
        <f>SUM(Q3:Q21)</f>
        <v>19220763</v>
      </c>
      <c r="R22" s="37">
        <f>SUM(R3:R21)</f>
        <v>7216734</v>
      </c>
      <c r="S22" s="37">
        <f>SUM(S3:S21)</f>
        <v>35522580</v>
      </c>
    </row>
    <row r="25" spans="1:23" x14ac:dyDescent="0.25">
      <c r="R25" s="37"/>
    </row>
    <row r="32" spans="1:23" x14ac:dyDescent="0.25">
      <c r="L32" s="10"/>
    </row>
  </sheetData>
  <pageMargins left="0" right="0" top="0.74803149606299213" bottom="0.74803149606299213" header="0.31496062992125984" footer="0.31496062992125984"/>
  <pageSetup paperSize="8" scale="75" orientation="landscape" r:id="rId1"/>
  <ignoredErrors>
    <ignoredError sqref="B17:B21 E16 C11:D11 D10 C4:D9 B3:B13 E3:E15 E17:E21 B14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De Donno</dc:creator>
  <cp:keywords/>
  <dc:description/>
  <cp:lastModifiedBy>G. Bufi</cp:lastModifiedBy>
  <cp:revision/>
  <dcterms:created xsi:type="dcterms:W3CDTF">2021-10-14T09:17:18Z</dcterms:created>
  <dcterms:modified xsi:type="dcterms:W3CDTF">2022-03-10T16:20:05Z</dcterms:modified>
  <cp:category/>
  <cp:contentStatus/>
</cp:coreProperties>
</file>